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mckenna/Documents/Resources/to sort/"/>
    </mc:Choice>
  </mc:AlternateContent>
  <xr:revisionPtr revIDLastSave="0" documentId="13_ncr:1_{665A80F5-674E-1740-939E-35C80BED9BEB}" xr6:coauthVersionLast="47" xr6:coauthVersionMax="47" xr10:uidLastSave="{00000000-0000-0000-0000-000000000000}"/>
  <bookViews>
    <workbookView xWindow="480" yWindow="500" windowWidth="27100" windowHeight="16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N14" i="1"/>
  <c r="H10" i="1"/>
  <c r="M14" i="1"/>
  <c r="F10" i="1"/>
  <c r="M28" i="1"/>
  <c r="C17" i="1"/>
  <c r="H17" i="1"/>
  <c r="H26" i="1"/>
  <c r="H35" i="1"/>
  <c r="H38" i="1"/>
  <c r="C37" i="1"/>
  <c r="C38" i="1"/>
  <c r="C10" i="1"/>
  <c r="C26" i="1"/>
  <c r="C35" i="1"/>
  <c r="C40" i="1"/>
  <c r="F17" i="1"/>
  <c r="F26" i="1"/>
  <c r="F35" i="1"/>
  <c r="F40" i="1"/>
  <c r="C42" i="1"/>
</calcChain>
</file>

<file path=xl/sharedStrings.xml><?xml version="1.0" encoding="utf-8"?>
<sst xmlns="http://schemas.openxmlformats.org/spreadsheetml/2006/main" count="67" uniqueCount="59">
  <si>
    <t>Income</t>
  </si>
  <si>
    <t>A. Earned Income</t>
  </si>
  <si>
    <t>(Please itemise)</t>
  </si>
  <si>
    <t>Subtotal A</t>
  </si>
  <si>
    <t>$</t>
  </si>
  <si>
    <t>Expenditure</t>
  </si>
  <si>
    <t>B. Other Grant Income</t>
  </si>
  <si>
    <t>Subtotal B</t>
  </si>
  <si>
    <t>Subtotal H</t>
  </si>
  <si>
    <t>D. Sponsorships, fundraising &amp; donations</t>
  </si>
  <si>
    <t>Subtotal I</t>
  </si>
  <si>
    <t>TOTAL EXPENSES</t>
  </si>
  <si>
    <t># Australia Council</t>
  </si>
  <si>
    <t>C. Your Own Contribution</t>
  </si>
  <si>
    <t>In-Kind</t>
  </si>
  <si>
    <t>Subtotal c</t>
  </si>
  <si>
    <t>Subtotal d</t>
  </si>
  <si>
    <t>E. AQ Grant (this application)</t>
  </si>
  <si>
    <t>TOTAL INCOME</t>
  </si>
  <si>
    <t>F. Salaries, Fees &amp; Allowances</t>
  </si>
  <si>
    <t>Subtotal F</t>
  </si>
  <si>
    <t>(Breakdown provided in 3.1)</t>
  </si>
  <si>
    <t>G. Production / program and direct costs (please itemise)</t>
  </si>
  <si>
    <t>Subtotal G</t>
  </si>
  <si>
    <t>H. Promotion, documentation &amp; marketing costs (please itemise)</t>
  </si>
  <si>
    <t>I. Administration Costs</t>
  </si>
  <si>
    <t>Total of AQ Grant breakdown</t>
  </si>
  <si>
    <t>Profit / Loss</t>
  </si>
  <si>
    <t>AQ grant Breakdown</t>
  </si>
  <si>
    <t>Salaries &amp; Fees</t>
  </si>
  <si>
    <t>Name</t>
  </si>
  <si>
    <t>Role</t>
  </si>
  <si>
    <t>Hourly Rate</t>
  </si>
  <si>
    <t>Total</t>
  </si>
  <si>
    <t>TOTAL</t>
  </si>
  <si>
    <t>Other Grant Income</t>
  </si>
  <si>
    <t>Funding Body</t>
  </si>
  <si>
    <t>Funding Program</t>
  </si>
  <si>
    <t>Amount Requested</t>
  </si>
  <si>
    <t>AQ Requested</t>
  </si>
  <si>
    <t>Drums &amp; Percussion</t>
  </si>
  <si>
    <t xml:space="preserve">Guitars, singing </t>
  </si>
  <si>
    <t xml:space="preserve">Bass, singing </t>
  </si>
  <si>
    <t xml:space="preserve">Pianos, glockenspiel, singing </t>
  </si>
  <si>
    <t>Recording Studio &amp; Engineer</t>
  </si>
  <si>
    <t>7 days @ $65 per day</t>
  </si>
  <si>
    <t>Engineering for overdubs</t>
  </si>
  <si>
    <t>Mastering</t>
  </si>
  <si>
    <t>Fund Raising Show costs</t>
  </si>
  <si>
    <t>Ticket Sales - Fund raising Show (150 people @ $15)</t>
  </si>
  <si>
    <t>Project Management</t>
  </si>
  <si>
    <t>Artist Payments</t>
  </si>
  <si>
    <t>Phone &amp; Internet</t>
  </si>
  <si>
    <t>Strings, Drum Sticks, etc</t>
  </si>
  <si>
    <t>Mixing</t>
  </si>
  <si>
    <t>Artist Cash input</t>
  </si>
  <si>
    <t>Engineering</t>
  </si>
  <si>
    <t>Pre-production</t>
  </si>
  <si>
    <t>Producing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</si>
</sst>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/>
    <xf numFmtId="164" fontId="1" fillId="2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4" fillId="2" borderId="0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vertical="top" wrapText="1"/>
    </xf>
    <xf numFmtId="164" fontId="0" fillId="2" borderId="1" xfId="0" applyNumberForma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/>
    <xf numFmtId="164" fontId="1" fillId="3" borderId="1" xfId="0" applyNumberFormat="1" applyFont="1" applyFill="1" applyBorder="1" applyAlignment="1">
      <alignment vertical="top" wrapText="1"/>
    </xf>
    <xf numFmtId="164" fontId="3" fillId="3" borderId="1" xfId="0" applyNumberFormat="1" applyFont="1" applyFill="1" applyBorder="1"/>
    <xf numFmtId="0" fontId="0" fillId="2" borderId="1" xfId="0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0" fillId="3" borderId="1" xfId="0" applyFill="1" applyBorder="1"/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wrapText="1"/>
    </xf>
    <xf numFmtId="165" fontId="0" fillId="2" borderId="0" xfId="0" applyNumberFormat="1" applyFill="1"/>
    <xf numFmtId="165" fontId="1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/>
    <xf numFmtId="165" fontId="0" fillId="2" borderId="1" xfId="0" applyNumberFormat="1" applyFill="1" applyBorder="1"/>
    <xf numFmtId="165" fontId="0" fillId="0" borderId="0" xfId="0" applyNumberFormat="1"/>
    <xf numFmtId="165" fontId="1" fillId="3" borderId="1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3" fillId="2" borderId="0" xfId="0" applyNumberFormat="1" applyFont="1" applyFill="1" applyBorder="1"/>
    <xf numFmtId="165" fontId="0" fillId="3" borderId="1" xfId="0" applyNumberFormat="1" applyFill="1" applyBorder="1"/>
    <xf numFmtId="165" fontId="3" fillId="3" borderId="1" xfId="0" applyNumberFormat="1" applyFont="1" applyFill="1" applyBorder="1"/>
    <xf numFmtId="165" fontId="0" fillId="0" borderId="1" xfId="0" applyNumberFormat="1" applyBorder="1"/>
    <xf numFmtId="165" fontId="3" fillId="3" borderId="1" xfId="0" applyNumberFormat="1" applyFont="1" applyFill="1" applyBorder="1" applyAlignment="1">
      <alignment wrapText="1"/>
    </xf>
    <xf numFmtId="165" fontId="3" fillId="0" borderId="0" xfId="0" applyNumberFormat="1" applyFon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left" vertical="top" wrapText="1" indent="8"/>
    </xf>
    <xf numFmtId="164" fontId="4" fillId="2" borderId="0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selection activeCell="J20" sqref="J20"/>
    </sheetView>
  </sheetViews>
  <sheetFormatPr baseColWidth="10" defaultRowHeight="13" x14ac:dyDescent="0.15"/>
  <cols>
    <col min="1" max="1" width="3.5" style="1" customWidth="1"/>
    <col min="2" max="2" width="33.83203125" style="5" customWidth="1"/>
    <col min="3" max="3" width="13.5" style="25" customWidth="1"/>
    <col min="4" max="4" width="4" style="2" customWidth="1"/>
    <col min="5" max="5" width="28" style="5" customWidth="1"/>
    <col min="6" max="6" width="13.5" style="25" customWidth="1"/>
    <col min="7" max="7" width="3.83203125" style="2" customWidth="1"/>
    <col min="8" max="8" width="18.1640625" style="25" customWidth="1"/>
    <col min="9" max="9" width="3.6640625" style="2" customWidth="1"/>
    <col min="10" max="10" width="34.5" style="2" customWidth="1"/>
    <col min="11" max="11" width="25.6640625" customWidth="1"/>
    <col min="12" max="12" width="12.33203125" customWidth="1"/>
    <col min="13" max="13" width="12.6640625" style="25" customWidth="1"/>
    <col min="14" max="14" width="14.83203125" customWidth="1"/>
    <col min="15" max="256" width="8.83203125" customWidth="1"/>
  </cols>
  <sheetData>
    <row r="1" spans="1:14" s="2" customFormat="1" x14ac:dyDescent="0.15">
      <c r="A1" s="1"/>
      <c r="B1" s="3"/>
      <c r="C1" s="20"/>
      <c r="E1" s="3"/>
      <c r="F1" s="20"/>
      <c r="H1" s="20"/>
      <c r="M1" s="20"/>
    </row>
    <row r="2" spans="1:14" s="11" customFormat="1" ht="17.25" customHeight="1" x14ac:dyDescent="0.15">
      <c r="A2" s="9"/>
      <c r="B2" s="40" t="s">
        <v>0</v>
      </c>
      <c r="C2" s="40"/>
      <c r="D2" s="10"/>
      <c r="E2" s="40" t="s">
        <v>5</v>
      </c>
      <c r="F2" s="40"/>
      <c r="G2" s="10"/>
      <c r="H2" s="42" t="s">
        <v>28</v>
      </c>
      <c r="I2" s="10"/>
      <c r="J2" s="13" t="s">
        <v>29</v>
      </c>
      <c r="K2" s="16"/>
      <c r="L2" s="17"/>
      <c r="M2" s="31"/>
      <c r="N2" s="31"/>
    </row>
    <row r="3" spans="1:14" s="11" customFormat="1" ht="13.5" customHeight="1" x14ac:dyDescent="0.15">
      <c r="A3" s="9"/>
      <c r="B3" s="40"/>
      <c r="C3" s="40"/>
      <c r="D3" s="10"/>
      <c r="E3" s="40"/>
      <c r="F3" s="40"/>
      <c r="G3" s="10"/>
      <c r="H3" s="43"/>
      <c r="I3" s="10"/>
      <c r="J3" s="13" t="s">
        <v>30</v>
      </c>
      <c r="K3" s="13" t="s">
        <v>31</v>
      </c>
      <c r="L3" s="18" t="s">
        <v>32</v>
      </c>
      <c r="M3" s="32" t="s">
        <v>33</v>
      </c>
      <c r="N3" s="32" t="s">
        <v>39</v>
      </c>
    </row>
    <row r="4" spans="1:14" ht="12.75" customHeight="1" x14ac:dyDescent="0.15">
      <c r="B4" s="39" t="s">
        <v>1</v>
      </c>
      <c r="C4" s="39"/>
      <c r="E4" s="39" t="s">
        <v>19</v>
      </c>
      <c r="F4" s="39"/>
      <c r="H4" s="28" t="s">
        <v>4</v>
      </c>
      <c r="J4" s="8"/>
      <c r="K4" s="8" t="s">
        <v>40</v>
      </c>
      <c r="L4" s="14"/>
      <c r="M4" s="24">
        <v>1000</v>
      </c>
      <c r="N4" s="24">
        <v>0</v>
      </c>
    </row>
    <row r="5" spans="1:14" ht="13.5" customHeight="1" x14ac:dyDescent="0.15">
      <c r="B5" s="39" t="s">
        <v>2</v>
      </c>
      <c r="C5" s="39"/>
      <c r="E5" s="39" t="s">
        <v>21</v>
      </c>
      <c r="F5" s="39"/>
      <c r="H5" s="29"/>
      <c r="J5" s="37"/>
      <c r="K5" s="8" t="s">
        <v>41</v>
      </c>
      <c r="L5" s="14"/>
      <c r="M5" s="24">
        <v>1000</v>
      </c>
      <c r="N5" s="24">
        <v>0</v>
      </c>
    </row>
    <row r="6" spans="1:14" ht="28" x14ac:dyDescent="0.15">
      <c r="B6" s="4" t="s">
        <v>49</v>
      </c>
      <c r="C6" s="21">
        <f>150*15</f>
        <v>2250</v>
      </c>
      <c r="E6" s="12"/>
      <c r="F6" s="26"/>
      <c r="H6" s="26"/>
      <c r="J6" s="36"/>
      <c r="K6" s="8" t="s">
        <v>42</v>
      </c>
      <c r="L6" s="14"/>
      <c r="M6" s="24">
        <v>1000</v>
      </c>
      <c r="N6" s="24">
        <v>0</v>
      </c>
    </row>
    <row r="7" spans="1:14" x14ac:dyDescent="0.15">
      <c r="B7" s="4"/>
      <c r="C7" s="21"/>
      <c r="E7" s="12"/>
      <c r="F7" s="26"/>
      <c r="H7" s="26"/>
      <c r="J7" s="36"/>
      <c r="K7" s="8" t="s">
        <v>43</v>
      </c>
      <c r="L7" s="14"/>
      <c r="M7" s="24">
        <v>1000</v>
      </c>
      <c r="N7" s="24">
        <v>0</v>
      </c>
    </row>
    <row r="8" spans="1:14" x14ac:dyDescent="0.15">
      <c r="B8" s="4"/>
      <c r="C8" s="21"/>
      <c r="E8" s="12"/>
      <c r="F8" s="26"/>
      <c r="H8" s="26"/>
      <c r="J8" s="38" t="s">
        <v>57</v>
      </c>
      <c r="K8" s="15" t="s">
        <v>45</v>
      </c>
      <c r="L8" s="14"/>
      <c r="M8" s="24">
        <v>455</v>
      </c>
      <c r="N8" s="24">
        <v>455</v>
      </c>
    </row>
    <row r="9" spans="1:14" x14ac:dyDescent="0.15">
      <c r="B9" s="4"/>
      <c r="C9" s="21"/>
      <c r="E9" s="12"/>
      <c r="F9" s="26"/>
      <c r="H9" s="26"/>
      <c r="J9" s="38" t="s">
        <v>58</v>
      </c>
      <c r="K9" s="15"/>
      <c r="L9" s="14"/>
      <c r="M9" s="24">
        <v>1000</v>
      </c>
      <c r="N9" s="24">
        <v>1000</v>
      </c>
    </row>
    <row r="10" spans="1:14" s="11" customFormat="1" ht="20.25" customHeight="1" x14ac:dyDescent="0.15">
      <c r="A10" s="9"/>
      <c r="B10" s="6" t="s">
        <v>3</v>
      </c>
      <c r="C10" s="22">
        <f>SUM(C6:C8)</f>
        <v>2250</v>
      </c>
      <c r="D10" s="10"/>
      <c r="E10" s="6" t="s">
        <v>20</v>
      </c>
      <c r="F10" s="22">
        <f>M14</f>
        <v>18993.95</v>
      </c>
      <c r="G10" s="10"/>
      <c r="H10" s="22">
        <f>N14</f>
        <v>9955</v>
      </c>
      <c r="I10" s="10"/>
      <c r="J10" s="15"/>
      <c r="K10" s="15" t="s">
        <v>46</v>
      </c>
      <c r="L10" s="14"/>
      <c r="M10" s="24">
        <v>750</v>
      </c>
      <c r="N10" s="24">
        <v>0</v>
      </c>
    </row>
    <row r="11" spans="1:14" s="2" customFormat="1" x14ac:dyDescent="0.15">
      <c r="A11" s="1"/>
      <c r="B11" s="3"/>
      <c r="C11" s="20"/>
      <c r="E11" s="3"/>
      <c r="F11" s="20"/>
      <c r="H11" s="20"/>
      <c r="J11" s="15"/>
      <c r="K11" s="15" t="s">
        <v>44</v>
      </c>
      <c r="L11" s="14"/>
      <c r="M11" s="24">
        <v>4400</v>
      </c>
      <c r="N11" s="24">
        <v>4000</v>
      </c>
    </row>
    <row r="12" spans="1:14" ht="12.75" customHeight="1" x14ac:dyDescent="0.15">
      <c r="B12" s="39" t="s">
        <v>6</v>
      </c>
      <c r="C12" s="39"/>
      <c r="E12" s="39" t="s">
        <v>22</v>
      </c>
      <c r="F12" s="39"/>
      <c r="H12" s="29"/>
      <c r="J12" s="15"/>
      <c r="K12" s="15" t="s">
        <v>47</v>
      </c>
      <c r="L12" s="14"/>
      <c r="M12" s="24">
        <v>1038.95</v>
      </c>
      <c r="N12" s="24">
        <v>1000</v>
      </c>
    </row>
    <row r="13" spans="1:14" ht="14" x14ac:dyDescent="0.15">
      <c r="B13" s="4" t="s">
        <v>12</v>
      </c>
      <c r="C13" s="21"/>
      <c r="E13" s="4" t="s">
        <v>48</v>
      </c>
      <c r="F13" s="21">
        <v>1050</v>
      </c>
      <c r="H13" s="21"/>
      <c r="J13" s="37"/>
      <c r="K13" s="15" t="s">
        <v>54</v>
      </c>
      <c r="L13" s="14"/>
      <c r="M13" s="24">
        <v>7350</v>
      </c>
      <c r="N13" s="24">
        <v>3500</v>
      </c>
    </row>
    <row r="14" spans="1:14" ht="14" x14ac:dyDescent="0.15">
      <c r="B14" s="4"/>
      <c r="C14" s="21"/>
      <c r="E14" s="4" t="s">
        <v>53</v>
      </c>
      <c r="F14" s="21">
        <v>250</v>
      </c>
      <c r="H14" s="21"/>
      <c r="J14" s="15" t="s">
        <v>34</v>
      </c>
      <c r="K14" s="15"/>
      <c r="L14" s="14"/>
      <c r="M14" s="33">
        <f>SUM(M4:M13)</f>
        <v>18993.95</v>
      </c>
      <c r="N14" s="33">
        <f>SUM(N4:N13)</f>
        <v>9955</v>
      </c>
    </row>
    <row r="15" spans="1:14" x14ac:dyDescent="0.15">
      <c r="B15" s="4"/>
      <c r="C15" s="21"/>
      <c r="E15" s="4"/>
      <c r="F15" s="21"/>
      <c r="H15" s="21"/>
    </row>
    <row r="16" spans="1:14" x14ac:dyDescent="0.15">
      <c r="B16" s="4"/>
      <c r="C16" s="21"/>
      <c r="E16" s="4"/>
      <c r="F16" s="21"/>
      <c r="H16" s="21"/>
    </row>
    <row r="17" spans="1:14" s="11" customFormat="1" ht="40.5" customHeight="1" x14ac:dyDescent="0.15">
      <c r="A17" s="9"/>
      <c r="B17" s="6" t="s">
        <v>7</v>
      </c>
      <c r="C17" s="22">
        <f>M28</f>
        <v>0</v>
      </c>
      <c r="D17" s="10"/>
      <c r="E17" s="6" t="s">
        <v>23</v>
      </c>
      <c r="F17" s="22">
        <f>SUM(F13:F16)</f>
        <v>1300</v>
      </c>
      <c r="G17" s="10"/>
      <c r="H17" s="22">
        <f>SUM(H13:H16)</f>
        <v>0</v>
      </c>
      <c r="I17" s="10"/>
      <c r="J17" s="2"/>
      <c r="K17"/>
      <c r="L17"/>
      <c r="M17" s="25"/>
      <c r="N17"/>
    </row>
    <row r="18" spans="1:14" s="2" customFormat="1" x14ac:dyDescent="0.15">
      <c r="A18" s="1"/>
      <c r="B18" s="3"/>
      <c r="C18" s="20"/>
      <c r="E18" s="3"/>
      <c r="F18" s="20"/>
      <c r="H18" s="20"/>
      <c r="J18" s="13" t="s">
        <v>35</v>
      </c>
      <c r="K18" s="16"/>
      <c r="L18" s="17"/>
      <c r="M18" s="31"/>
      <c r="N18"/>
    </row>
    <row r="19" spans="1:14" ht="12.75" customHeight="1" x14ac:dyDescent="0.15">
      <c r="B19" s="39" t="s">
        <v>13</v>
      </c>
      <c r="C19" s="39"/>
      <c r="E19" s="39" t="s">
        <v>24</v>
      </c>
      <c r="F19" s="39"/>
      <c r="H19" s="29"/>
      <c r="J19" s="13" t="s">
        <v>36</v>
      </c>
      <c r="K19" s="19" t="s">
        <v>37</v>
      </c>
      <c r="L19" s="18"/>
      <c r="M19" s="34" t="s">
        <v>38</v>
      </c>
      <c r="N19" s="11"/>
    </row>
    <row r="20" spans="1:14" ht="13.5" customHeight="1" x14ac:dyDescent="0.15">
      <c r="B20" s="39" t="s">
        <v>2</v>
      </c>
      <c r="C20" s="39"/>
      <c r="E20" s="39" t="s">
        <v>2</v>
      </c>
      <c r="F20" s="39"/>
      <c r="H20" s="29"/>
      <c r="J20" s="8"/>
      <c r="K20" s="8"/>
      <c r="L20" s="14"/>
      <c r="M20" s="24">
        <v>0</v>
      </c>
      <c r="N20" s="2"/>
    </row>
    <row r="21" spans="1:14" ht="14" x14ac:dyDescent="0.15">
      <c r="B21" s="4" t="s">
        <v>51</v>
      </c>
      <c r="C21" s="21">
        <v>4000</v>
      </c>
      <c r="E21" s="4"/>
      <c r="F21" s="21"/>
      <c r="H21" s="21"/>
      <c r="J21" s="8"/>
      <c r="K21" s="8"/>
      <c r="L21" s="14"/>
      <c r="M21" s="24">
        <v>0</v>
      </c>
    </row>
    <row r="22" spans="1:14" ht="14" x14ac:dyDescent="0.15">
      <c r="B22" s="4" t="s">
        <v>55</v>
      </c>
      <c r="C22" s="21">
        <v>3639</v>
      </c>
      <c r="E22" s="4"/>
      <c r="F22" s="21"/>
      <c r="H22" s="21"/>
      <c r="J22" s="8"/>
      <c r="K22" s="8"/>
      <c r="L22" s="14"/>
      <c r="M22" s="24">
        <v>0</v>
      </c>
    </row>
    <row r="23" spans="1:14" ht="14" x14ac:dyDescent="0.15">
      <c r="B23" s="4" t="s">
        <v>14</v>
      </c>
      <c r="C23" s="21"/>
      <c r="E23" s="4"/>
      <c r="F23" s="21"/>
      <c r="H23" s="21"/>
      <c r="J23" s="8"/>
      <c r="K23" s="8"/>
      <c r="L23" s="14"/>
      <c r="M23" s="24">
        <v>0</v>
      </c>
    </row>
    <row r="24" spans="1:14" ht="14" x14ac:dyDescent="0.15">
      <c r="B24" s="4" t="s">
        <v>56</v>
      </c>
      <c r="C24" s="21">
        <v>750</v>
      </c>
      <c r="E24" s="4"/>
      <c r="F24" s="21"/>
      <c r="H24" s="21"/>
      <c r="J24" s="15"/>
      <c r="K24" s="15"/>
      <c r="L24" s="14"/>
      <c r="M24" s="24">
        <v>0</v>
      </c>
    </row>
    <row r="25" spans="1:14" ht="14" x14ac:dyDescent="0.15">
      <c r="B25" s="4" t="s">
        <v>50</v>
      </c>
      <c r="C25" s="21">
        <v>2500</v>
      </c>
      <c r="E25" s="4"/>
      <c r="F25" s="21"/>
      <c r="H25" s="21"/>
      <c r="J25" s="15"/>
      <c r="K25" s="15"/>
      <c r="L25" s="14"/>
      <c r="M25" s="24">
        <v>0</v>
      </c>
    </row>
    <row r="26" spans="1:14" s="11" customFormat="1" ht="21" customHeight="1" x14ac:dyDescent="0.15">
      <c r="A26" s="9"/>
      <c r="B26" s="6" t="s">
        <v>15</v>
      </c>
      <c r="C26" s="22">
        <f>SUM(C21:C25)</f>
        <v>10889</v>
      </c>
      <c r="D26" s="10"/>
      <c r="E26" s="6" t="s">
        <v>8</v>
      </c>
      <c r="F26" s="22">
        <f>SUM(F21:F25)</f>
        <v>0</v>
      </c>
      <c r="G26" s="10"/>
      <c r="H26" s="22">
        <f>SUM(H21:H25)</f>
        <v>0</v>
      </c>
      <c r="I26" s="10"/>
      <c r="J26" s="15"/>
      <c r="K26" s="15"/>
      <c r="L26" s="14"/>
      <c r="M26" s="24">
        <v>0</v>
      </c>
      <c r="N26"/>
    </row>
    <row r="27" spans="1:14" s="2" customFormat="1" x14ac:dyDescent="0.15">
      <c r="A27" s="1"/>
      <c r="B27" s="3"/>
      <c r="C27" s="20"/>
      <c r="E27" s="3"/>
      <c r="F27" s="20"/>
      <c r="H27" s="20"/>
      <c r="J27" s="15"/>
      <c r="K27" s="15"/>
      <c r="L27" s="14"/>
      <c r="M27" s="24">
        <v>0</v>
      </c>
      <c r="N27"/>
    </row>
    <row r="28" spans="1:14" ht="12.75" customHeight="1" x14ac:dyDescent="0.15">
      <c r="B28" s="39" t="s">
        <v>9</v>
      </c>
      <c r="C28" s="39"/>
      <c r="E28" s="39" t="s">
        <v>25</v>
      </c>
      <c r="F28" s="39"/>
      <c r="H28" s="29"/>
      <c r="J28" s="15" t="s">
        <v>34</v>
      </c>
      <c r="K28" s="15"/>
      <c r="L28" s="14"/>
      <c r="M28" s="33">
        <f>SUM(M20:M27)</f>
        <v>0</v>
      </c>
      <c r="N28" s="11"/>
    </row>
    <row r="29" spans="1:14" ht="13.5" customHeight="1" x14ac:dyDescent="0.15">
      <c r="B29" s="39" t="s">
        <v>2</v>
      </c>
      <c r="C29" s="39"/>
      <c r="E29" s="39" t="s">
        <v>2</v>
      </c>
      <c r="F29" s="39"/>
      <c r="H29" s="29"/>
      <c r="K29" s="2"/>
      <c r="L29" s="2"/>
      <c r="M29" s="20"/>
      <c r="N29" s="2"/>
    </row>
    <row r="30" spans="1:14" ht="14" x14ac:dyDescent="0.15">
      <c r="B30" s="4"/>
      <c r="C30" s="21"/>
      <c r="E30" s="4" t="s">
        <v>50</v>
      </c>
      <c r="F30" s="21">
        <v>2500</v>
      </c>
      <c r="H30" s="21"/>
    </row>
    <row r="31" spans="1:14" ht="14" x14ac:dyDescent="0.15">
      <c r="B31" s="4"/>
      <c r="C31" s="21"/>
      <c r="E31" s="4" t="s">
        <v>52</v>
      </c>
      <c r="F31" s="21">
        <v>300</v>
      </c>
      <c r="H31" s="21"/>
    </row>
    <row r="32" spans="1:14" ht="14" x14ac:dyDescent="0.15">
      <c r="B32" s="4" t="s">
        <v>14</v>
      </c>
      <c r="C32" s="21"/>
      <c r="E32" s="4"/>
      <c r="F32" s="21"/>
      <c r="H32" s="21"/>
    </row>
    <row r="33" spans="1:14" x14ac:dyDescent="0.15">
      <c r="B33" s="4"/>
      <c r="C33" s="21"/>
      <c r="E33" s="4"/>
      <c r="F33" s="21"/>
      <c r="H33" s="21"/>
    </row>
    <row r="34" spans="1:14" x14ac:dyDescent="0.15">
      <c r="B34" s="4"/>
      <c r="C34" s="21"/>
      <c r="E34" s="4"/>
      <c r="F34" s="21"/>
      <c r="H34" s="21"/>
    </row>
    <row r="35" spans="1:14" s="11" customFormat="1" ht="18.75" customHeight="1" x14ac:dyDescent="0.15">
      <c r="A35" s="9"/>
      <c r="B35" s="6" t="s">
        <v>16</v>
      </c>
      <c r="C35" s="22">
        <f>SUM(C30:C34)</f>
        <v>0</v>
      </c>
      <c r="D35" s="10"/>
      <c r="E35" s="6" t="s">
        <v>10</v>
      </c>
      <c r="F35" s="22">
        <f>SUM(F30:F34)</f>
        <v>2800</v>
      </c>
      <c r="G35" s="10"/>
      <c r="H35" s="22">
        <f>SUM(H30:H34)</f>
        <v>0</v>
      </c>
      <c r="I35" s="10"/>
      <c r="J35" s="2"/>
      <c r="K35"/>
      <c r="L35"/>
      <c r="M35" s="25"/>
      <c r="N35"/>
    </row>
    <row r="36" spans="1:14" s="2" customFormat="1" x14ac:dyDescent="0.15">
      <c r="A36" s="1"/>
      <c r="B36" s="3"/>
      <c r="C36" s="20"/>
      <c r="E36" s="3"/>
      <c r="F36" s="20"/>
      <c r="H36" s="20"/>
      <c r="K36"/>
      <c r="L36"/>
      <c r="M36" s="25"/>
      <c r="N36"/>
    </row>
    <row r="37" spans="1:14" ht="15.75" customHeight="1" x14ac:dyDescent="0.15">
      <c r="B37" s="4" t="s">
        <v>17</v>
      </c>
      <c r="C37" s="21">
        <f>H38</f>
        <v>9955</v>
      </c>
      <c r="E37" s="7"/>
      <c r="F37" s="27"/>
      <c r="H37" s="27"/>
      <c r="J37" s="10"/>
      <c r="K37" s="11"/>
      <c r="L37" s="11"/>
      <c r="M37" s="35"/>
      <c r="N37" s="11"/>
    </row>
    <row r="38" spans="1:14" s="11" customFormat="1" ht="19.5" customHeight="1" x14ac:dyDescent="0.15">
      <c r="A38" s="9"/>
      <c r="B38" s="6" t="s">
        <v>16</v>
      </c>
      <c r="C38" s="22">
        <f>SUM(C37)</f>
        <v>9955</v>
      </c>
      <c r="D38" s="10"/>
      <c r="E38" s="41" t="s">
        <v>26</v>
      </c>
      <c r="F38" s="41"/>
      <c r="G38" s="10"/>
      <c r="H38" s="22">
        <f>SUM(H10+H17+H26+H35)</f>
        <v>9955</v>
      </c>
      <c r="I38" s="10"/>
      <c r="J38" s="2"/>
      <c r="K38" s="2"/>
      <c r="L38" s="2"/>
      <c r="M38" s="20"/>
      <c r="N38" s="2"/>
    </row>
    <row r="39" spans="1:14" s="2" customFormat="1" x14ac:dyDescent="0.15">
      <c r="A39" s="1"/>
      <c r="B39" s="3"/>
      <c r="C39" s="20"/>
      <c r="E39" s="3"/>
      <c r="F39" s="20"/>
      <c r="H39" s="20"/>
      <c r="K39"/>
      <c r="L39"/>
      <c r="M39" s="25"/>
      <c r="N39"/>
    </row>
    <row r="40" spans="1:14" s="11" customFormat="1" x14ac:dyDescent="0.15">
      <c r="A40" s="9"/>
      <c r="B40" s="13" t="s">
        <v>18</v>
      </c>
      <c r="C40" s="23">
        <f>C10+C17+C26+C35+C38</f>
        <v>23094</v>
      </c>
      <c r="D40" s="10"/>
      <c r="E40" s="13" t="s">
        <v>11</v>
      </c>
      <c r="F40" s="23">
        <f>F10+F17+F26+F35</f>
        <v>23093.95</v>
      </c>
      <c r="G40" s="10"/>
      <c r="H40" s="30"/>
      <c r="I40" s="10"/>
      <c r="J40" s="10"/>
      <c r="M40" s="35"/>
    </row>
    <row r="41" spans="1:14" s="2" customFormat="1" x14ac:dyDescent="0.15">
      <c r="A41" s="1"/>
      <c r="B41" s="3"/>
      <c r="C41" s="20"/>
      <c r="E41" s="3"/>
      <c r="F41" s="20"/>
      <c r="H41" s="20"/>
      <c r="M41" s="20"/>
    </row>
    <row r="42" spans="1:14" s="2" customFormat="1" x14ac:dyDescent="0.15">
      <c r="A42" s="1"/>
      <c r="B42" s="8" t="s">
        <v>27</v>
      </c>
      <c r="C42" s="24">
        <f>C40-F40</f>
        <v>4.9999999999272404E-2</v>
      </c>
      <c r="E42" s="3"/>
      <c r="F42" s="20"/>
      <c r="H42" s="20"/>
      <c r="J42" s="10"/>
      <c r="K42" s="11"/>
      <c r="L42" s="11"/>
      <c r="M42" s="35"/>
      <c r="N42" s="11"/>
    </row>
    <row r="43" spans="1:14" s="2" customFormat="1" x14ac:dyDescent="0.15">
      <c r="A43" s="1"/>
      <c r="B43" s="3"/>
      <c r="C43" s="20"/>
      <c r="E43" s="3"/>
      <c r="F43" s="20"/>
      <c r="H43" s="20"/>
      <c r="M43" s="20"/>
    </row>
    <row r="44" spans="1:14" s="2" customFormat="1" x14ac:dyDescent="0.15">
      <c r="A44" s="1"/>
      <c r="B44" s="3"/>
      <c r="C44" s="20"/>
      <c r="E44" s="3"/>
      <c r="F44" s="20"/>
      <c r="H44" s="20"/>
      <c r="M44" s="20"/>
    </row>
    <row r="45" spans="1:14" s="2" customFormat="1" x14ac:dyDescent="0.15">
      <c r="A45" s="1"/>
      <c r="B45" s="3"/>
      <c r="C45" s="20"/>
      <c r="E45" s="3"/>
      <c r="F45" s="20"/>
      <c r="H45" s="20"/>
      <c r="M45" s="20"/>
    </row>
    <row r="46" spans="1:14" s="2" customFormat="1" x14ac:dyDescent="0.15">
      <c r="A46" s="1"/>
      <c r="B46" s="3"/>
      <c r="C46" s="20"/>
      <c r="E46" s="3"/>
      <c r="F46" s="20"/>
      <c r="H46" s="20"/>
      <c r="M46" s="20"/>
    </row>
    <row r="47" spans="1:14" s="2" customFormat="1" x14ac:dyDescent="0.15">
      <c r="A47" s="1"/>
      <c r="B47" s="3"/>
      <c r="C47" s="20"/>
      <c r="E47" s="3"/>
      <c r="F47" s="20"/>
      <c r="H47" s="20"/>
      <c r="M47" s="20"/>
    </row>
    <row r="48" spans="1:14" s="2" customFormat="1" x14ac:dyDescent="0.15">
      <c r="A48" s="1"/>
      <c r="B48" s="3"/>
      <c r="C48" s="20"/>
      <c r="E48" s="3"/>
      <c r="F48" s="20"/>
      <c r="H48" s="20"/>
      <c r="M48" s="20"/>
    </row>
    <row r="49" spans="2:14" x14ac:dyDescent="0.15">
      <c r="B49" s="3"/>
      <c r="C49" s="20"/>
      <c r="E49" s="3"/>
      <c r="F49" s="20"/>
      <c r="H49" s="20"/>
      <c r="K49" s="2"/>
      <c r="L49" s="2"/>
      <c r="M49" s="20"/>
      <c r="N49" s="2"/>
    </row>
    <row r="50" spans="2:14" x14ac:dyDescent="0.15">
      <c r="B50" s="3"/>
      <c r="C50" s="20"/>
      <c r="E50" s="3"/>
      <c r="F50" s="20"/>
      <c r="H50" s="20"/>
      <c r="K50" s="2"/>
      <c r="L50" s="2"/>
      <c r="M50" s="20"/>
      <c r="N50" s="2"/>
    </row>
    <row r="51" spans="2:14" x14ac:dyDescent="0.15">
      <c r="B51" s="3"/>
      <c r="C51" s="20"/>
      <c r="E51" s="3"/>
      <c r="F51" s="20"/>
      <c r="H51" s="20"/>
    </row>
  </sheetData>
  <mergeCells count="18">
    <mergeCell ref="E38:F38"/>
    <mergeCell ref="H2:H3"/>
    <mergeCell ref="B12:C12"/>
    <mergeCell ref="B19:C19"/>
    <mergeCell ref="B20:C20"/>
    <mergeCell ref="B28:C28"/>
    <mergeCell ref="B29:C29"/>
    <mergeCell ref="E2:F3"/>
    <mergeCell ref="E4:F4"/>
    <mergeCell ref="E5:F5"/>
    <mergeCell ref="E29:F29"/>
    <mergeCell ref="B2:C3"/>
    <mergeCell ref="B4:C4"/>
    <mergeCell ref="B5:C5"/>
    <mergeCell ref="E12:F12"/>
    <mergeCell ref="E19:F19"/>
    <mergeCell ref="E20:F20"/>
    <mergeCell ref="E28:F28"/>
  </mergeCells>
  <phoneticPr fontId="5" type="noConversion"/>
  <pageMargins left="0.75" right="0.75" top="1" bottom="1" header="0.5" footer="0.5"/>
  <pageSetup paperSize="9" orientation="portrait" horizont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 McKenna</dc:creator>
  <cp:keywords/>
  <dc:description>Created by Ant McKenna ant@antmckenna.com.au
Can be shared at no cost.
Feel free to update / add or remove items</dc:description>
  <cp:lastModifiedBy>Ant McKenna</cp:lastModifiedBy>
  <dcterms:created xsi:type="dcterms:W3CDTF">2007-03-25T21:43:10Z</dcterms:created>
  <dcterms:modified xsi:type="dcterms:W3CDTF">2022-01-13T04:10:13Z</dcterms:modified>
  <cp:category/>
</cp:coreProperties>
</file>